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<sst xmlns="http://schemas.openxmlformats.org/spreadsheetml/2006/main" count="350" uniqueCount="141">
  <si>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</si>
  <si>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</si>
  <si>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</si>
  <si>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</si>
  <si>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</si>
  <si>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</si>
  <si>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</si>
  <si>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</si>
  <si>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</si>
  <si>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</si>
  <si>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</si>
  <si>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</si>
  <si>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</si>
  <si>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</si>
  <si>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</si>
  <si>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</si>
  <si>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</si>
  <si>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</si>
  <si>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 – коммунальное хозяйство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</si>
  <si>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</si>
  <si>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</si>
  <si>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</si>
  <si>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</si>
  <si>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</si>
  <si>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</si>
  <si>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</si>
  <si>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</si>
  <si>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</si>
  <si>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</si>
  <si>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</si>
  <si>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</si>
  <si>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</si>
  <si>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</si>
  <si>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</si>
  <si>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</si>
  <si>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</si>
  <si>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</si>
  <si>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</si>
  <si>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14</t>
  </si>
  <si>
    <t>0013800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</si>
  <si>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</si>
  <si>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</si>
  <si>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</si>
  <si>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</si>
  <si>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</si>
  <si>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</si>
  <si>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</si>
  <si>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</si>
  <si>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</si>
  <si>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</si>
  <si>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</si>
  <si>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</si>
  <si>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</si>
  <si>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</si>
  <si>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</si>
  <si>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</si>
  <si>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</si>
  <si>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</si>
  <si>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</si>
  <si>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</si>
  <si>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</si>
  <si>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</si>
  <si>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</si>
  <si>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</si>
  <si>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</si>
  <si>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</si>
  <si>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</si>
  <si>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</si>
  <si>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</si>
  <si>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</si>
  <si>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</si>
  <si>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5210600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</si>
  <si>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</si>
  <si>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</si>
  <si>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</si>
  <si>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</si>
  <si>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</si>
  <si>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</si>
  <si>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</si>
  <si>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</si>
  <si>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</si>
  <si>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</si>
  <si>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</si>
  <si>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</si>
  <si>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</si>
  <si>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5224500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</si>
  <si>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</si>
  <si>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</si>
  <si>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</si>
  <si>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</si>
  <si>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</si>
  <si>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</si>
  <si>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</si>
  <si>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</si>
  <si>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</si>
  <si>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</si>
  <si>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</si>
  <si>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</si>
  <si>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</si>
  <si>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</si>
  <si>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</si>
  <si>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</si>
  <si>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</si>
  <si>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</si>
  <si>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</si>
  <si>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</si>
  <si>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</si>
  <si>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</si>
  <si>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</si>
  <si>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</si>
  <si>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</si>
  <si>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</si>
  <si>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</si>
  <si>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4820000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</si>
  <si>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</si>
  <si>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</si>
  <si>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</si>
  <si>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</si>
  <si>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</si>
  <si>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</si>
  <si>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>0920300</t>
  </si>
  <si>
    <t>3300000</t>
  </si>
  <si>
    <t>информационные технологии и связь</t>
  </si>
  <si>
    <t>3300200</t>
  </si>
  <si>
    <t>Отдельные мероприятия в области информационно-коммуникационных технологий и связи</t>
  </si>
  <si>
    <t>0939900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</si>
  <si>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</si>
  <si>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</si>
  <si>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</si>
  <si>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</si>
  <si>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4409900</t>
  </si>
  <si>
    <t xml:space="preserve">расходов бюджета сельского поселения Выкатной по функциональной классификации </t>
  </si>
  <si>
    <t>5100000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</si>
  <si>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</si>
  <si>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</si>
  <si>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государственной политики занятости населения</t>
  </si>
  <si>
    <t>447</t>
  </si>
  <si>
    <t xml:space="preserve">Проведение оздоровительных и других мероприятий для детей и молодежи </t>
  </si>
  <si>
    <t>на 2011 г.</t>
  </si>
  <si>
    <t xml:space="preserve">от  14.03.2011  № 81   </t>
  </si>
  <si>
    <t>Приложение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</si>
</sst>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169" fontId="3" fillId="0" borderId="2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9" fontId="45" fillId="0" borderId="0" xfId="0" applyNumberFormat="1" applyFont="1" applyFill="1" applyAlignment="1">
      <alignment/>
    </xf>
    <xf numFmtId="2" fontId="6" fillId="2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Border="1" applyAlignment="1">
      <alignment horizontal="right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tabSelected="1" zoomScalePageLayoutView="0" workbookViewId="0" topLeftCell="A1">
      <pane xSplit="1" ySplit="13" topLeftCell="B4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7" sqref="A7:H7"/>
    </sheetView>
  </sheetViews>
  <sheetFormatPr defaultColWidth="9.00390625" defaultRowHeight="12.75"/>
  <cols>
    <col min="1" max="1" width="37.625" style="21" customWidth="1"/>
    <col min="2" max="2" width="5.625" style="2" customWidth="1"/>
    <col min="3" max="3" width="5.25390625" style="2" customWidth="1"/>
    <col min="4" max="4" width="10.75390625" style="2" customWidth="1"/>
    <col min="5" max="5" width="6.125" style="2" customWidth="1"/>
    <col min="6" max="6" width="13.875" style="2" customWidth="1"/>
    <col min="7" max="7" width="14.75390625" style="2" customWidth="1"/>
    <col min="8" max="8" width="16.00390625" style="2" customWidth="1"/>
    <col min="9" max="9" width="11.25390625" style="2" customWidth="1"/>
    <col min="10" max="10" width="18.00390625" style="2" customWidth="1"/>
    <col min="11" max="16384" width="9.125" style="2" customWidth="1"/>
  </cols>
  <sheetData>
    <row r="1" spans="6:8" ht="15.75">
      <c r="F1" s="86" t="s">
        <v>140</v>
      </c>
      <c r="G1" s="86"/>
      <c r="H1" s="86"/>
    </row>
    <row r="2" ht="15.75">
      <c r="H2" s="1" t="s">
        <v>73</v>
      </c>
    </row>
    <row r="3" ht="15.75">
      <c r="H3" s="1" t="s">
        <v>0</v>
      </c>
    </row>
    <row r="4" spans="7:8" ht="15.75">
      <c r="G4" s="86" t="s">
        <v>139</v>
      </c>
      <c r="H4" s="86"/>
    </row>
    <row r="5" ht="15.75">
      <c r="A5" s="22"/>
    </row>
    <row r="6" ht="15.75" hidden="1">
      <c r="A6" s="22"/>
    </row>
    <row r="7" spans="1:8" ht="15.75">
      <c r="A7" s="85" t="s">
        <v>118</v>
      </c>
      <c r="B7" s="85"/>
      <c r="C7" s="85"/>
      <c r="D7" s="85"/>
      <c r="E7" s="85"/>
      <c r="F7" s="85"/>
      <c r="G7" s="85"/>
      <c r="H7" s="85"/>
    </row>
    <row r="8" spans="1:8" ht="18" customHeight="1">
      <c r="A8" s="85" t="s">
        <v>131</v>
      </c>
      <c r="B8" s="85"/>
      <c r="C8" s="85"/>
      <c r="D8" s="85"/>
      <c r="E8" s="85"/>
      <c r="F8" s="85"/>
      <c r="G8" s="85"/>
      <c r="H8" s="85"/>
    </row>
    <row r="9" spans="1:8" ht="18" customHeight="1">
      <c r="A9" s="85" t="s">
        <v>138</v>
      </c>
      <c r="B9" s="85"/>
      <c r="C9" s="85"/>
      <c r="D9" s="85"/>
      <c r="E9" s="85"/>
      <c r="F9" s="85"/>
      <c r="G9" s="85"/>
      <c r="H9" s="85"/>
    </row>
    <row r="10" spans="1:8" ht="16.5" thickBot="1">
      <c r="A10" s="23"/>
      <c r="H10" s="1" t="s">
        <v>69</v>
      </c>
    </row>
    <row r="11" spans="1:8" ht="108" customHeight="1">
      <c r="A11" s="24" t="s">
        <v>1</v>
      </c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8" t="s">
        <v>67</v>
      </c>
      <c r="H11" s="24" t="s">
        <v>68</v>
      </c>
    </row>
    <row r="12" spans="1:8" ht="15.75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7">
        <v>6</v>
      </c>
      <c r="G12" s="6">
        <v>7</v>
      </c>
      <c r="H12" s="7">
        <v>8</v>
      </c>
    </row>
    <row r="13" spans="1:10" ht="27.75" customHeight="1" thickBot="1">
      <c r="A13" s="34" t="s">
        <v>7</v>
      </c>
      <c r="B13" s="20"/>
      <c r="C13" s="20"/>
      <c r="D13" s="20"/>
      <c r="E13" s="20"/>
      <c r="F13" s="84">
        <f>G13+H13</f>
        <v>16364.400000000001</v>
      </c>
      <c r="G13" s="84">
        <f>G14+G22+G24+G34+G43+G60+G63+G70+G79+G82+G85</f>
        <v>16218.500000000002</v>
      </c>
      <c r="H13" s="84">
        <f>H14+H22+H24+H34+H43+H60+H63+H70+H79+H82+H85</f>
        <v>145.9</v>
      </c>
      <c r="J13" s="33"/>
    </row>
    <row r="14" spans="1:8" ht="32.25" customHeight="1" thickBot="1">
      <c r="A14" s="19" t="s">
        <v>8</v>
      </c>
      <c r="B14" s="12" t="s">
        <v>31</v>
      </c>
      <c r="C14" s="12" t="s">
        <v>32</v>
      </c>
      <c r="D14" s="12"/>
      <c r="E14" s="12"/>
      <c r="F14" s="18">
        <f>G14+H14</f>
        <v>8346.2</v>
      </c>
      <c r="G14" s="18">
        <f>SUM(G15:G21)</f>
        <v>8337.2</v>
      </c>
      <c r="H14" s="18">
        <f>SUM(H15:H21)</f>
        <v>9</v>
      </c>
    </row>
    <row r="15" spans="1:8" ht="30.75" customHeight="1" thickBot="1">
      <c r="A15" s="60" t="s">
        <v>74</v>
      </c>
      <c r="B15" s="13" t="s">
        <v>31</v>
      </c>
      <c r="C15" s="13" t="s">
        <v>33</v>
      </c>
      <c r="D15" s="13" t="s">
        <v>34</v>
      </c>
      <c r="E15" s="13">
        <v>500</v>
      </c>
      <c r="F15" s="31">
        <f>G15+H15</f>
        <v>915</v>
      </c>
      <c r="G15" s="11">
        <v>915</v>
      </c>
      <c r="H15" s="3">
        <v>0</v>
      </c>
    </row>
    <row r="16" spans="1:8" ht="20.25" customHeight="1" thickBot="1">
      <c r="A16" s="69" t="s">
        <v>9</v>
      </c>
      <c r="B16" s="14" t="s">
        <v>31</v>
      </c>
      <c r="C16" s="14" t="s">
        <v>37</v>
      </c>
      <c r="D16" s="14" t="s">
        <v>36</v>
      </c>
      <c r="E16" s="14">
        <v>500</v>
      </c>
      <c r="F16" s="31">
        <f>G16+H16</f>
        <v>6136.3</v>
      </c>
      <c r="G16" s="73">
        <v>6136.3</v>
      </c>
      <c r="H16" s="75">
        <v>0</v>
      </c>
    </row>
    <row r="17" spans="1:8" ht="39" customHeight="1" hidden="1">
      <c r="A17" s="66" t="s">
        <v>75</v>
      </c>
      <c r="B17" s="67" t="s">
        <v>31</v>
      </c>
      <c r="C17" s="67" t="s">
        <v>46</v>
      </c>
      <c r="D17" s="67" t="s">
        <v>63</v>
      </c>
      <c r="E17" s="67" t="s">
        <v>40</v>
      </c>
      <c r="F17" s="8">
        <f>G17+H17</f>
        <v>0</v>
      </c>
      <c r="G17" s="68">
        <v>0</v>
      </c>
      <c r="H17" s="74">
        <v>0</v>
      </c>
    </row>
    <row r="18" spans="1:8" ht="33.75" customHeight="1" hidden="1">
      <c r="A18" s="29" t="s">
        <v>76</v>
      </c>
      <c r="B18" s="14" t="s">
        <v>31</v>
      </c>
      <c r="C18" s="14" t="s">
        <v>46</v>
      </c>
      <c r="D18" s="14" t="s">
        <v>77</v>
      </c>
      <c r="E18" s="14" t="s">
        <v>40</v>
      </c>
      <c r="F18" s="32">
        <v>0</v>
      </c>
      <c r="G18" s="32"/>
      <c r="H18" s="5"/>
    </row>
    <row r="19" spans="1:8" ht="34.5" customHeight="1" thickBot="1">
      <c r="A19" s="61" t="s">
        <v>78</v>
      </c>
      <c r="B19" s="15" t="s">
        <v>31</v>
      </c>
      <c r="C19" s="15" t="s">
        <v>38</v>
      </c>
      <c r="D19" s="15" t="s">
        <v>39</v>
      </c>
      <c r="E19" s="15" t="s">
        <v>40</v>
      </c>
      <c r="F19" s="71">
        <f>G19+H19</f>
        <v>9</v>
      </c>
      <c r="G19" s="8">
        <v>0</v>
      </c>
      <c r="H19" s="8">
        <v>9</v>
      </c>
    </row>
    <row r="20" spans="1:10" ht="34.5" customHeight="1">
      <c r="A20" s="69" t="s">
        <v>119</v>
      </c>
      <c r="B20" s="14" t="s">
        <v>31</v>
      </c>
      <c r="C20" s="14" t="s">
        <v>38</v>
      </c>
      <c r="D20" s="14" t="s">
        <v>120</v>
      </c>
      <c r="E20" s="14" t="s">
        <v>40</v>
      </c>
      <c r="F20" s="70">
        <f>G20+H20</f>
        <v>1285.9</v>
      </c>
      <c r="G20" s="73">
        <v>1285.9</v>
      </c>
      <c r="H20" s="77"/>
      <c r="J20" s="72"/>
    </row>
    <row r="21" spans="1:10" ht="34.5" customHeight="1" thickBot="1">
      <c r="A21" s="69" t="s">
        <v>99</v>
      </c>
      <c r="B21" s="14" t="s">
        <v>31</v>
      </c>
      <c r="C21" s="14" t="s">
        <v>38</v>
      </c>
      <c r="D21" s="14" t="s">
        <v>125</v>
      </c>
      <c r="E21" s="14" t="s">
        <v>40</v>
      </c>
      <c r="F21" s="8">
        <f>G21+H21</f>
        <v>0</v>
      </c>
      <c r="G21" s="73">
        <v>0</v>
      </c>
      <c r="H21" s="78"/>
      <c r="J21" s="72"/>
    </row>
    <row r="22" spans="1:8" ht="21" customHeight="1">
      <c r="A22" s="30" t="s">
        <v>10</v>
      </c>
      <c r="B22" s="16" t="s">
        <v>33</v>
      </c>
      <c r="C22" s="16" t="s">
        <v>32</v>
      </c>
      <c r="D22" s="16"/>
      <c r="E22" s="16"/>
      <c r="F22" s="9">
        <f>F23</f>
        <v>136.9</v>
      </c>
      <c r="G22" s="9">
        <f>G23</f>
        <v>0</v>
      </c>
      <c r="H22" s="76">
        <f>H23</f>
        <v>136.9</v>
      </c>
    </row>
    <row r="23" spans="1:8" ht="63" customHeight="1" thickBot="1">
      <c r="A23" s="59" t="s">
        <v>79</v>
      </c>
      <c r="B23" s="17" t="s">
        <v>33</v>
      </c>
      <c r="C23" s="17" t="s">
        <v>35</v>
      </c>
      <c r="D23" s="17" t="s">
        <v>41</v>
      </c>
      <c r="E23" s="17" t="s">
        <v>40</v>
      </c>
      <c r="F23" s="10">
        <f>G23+H23</f>
        <v>136.9</v>
      </c>
      <c r="G23" s="10">
        <v>0</v>
      </c>
      <c r="H23" s="10">
        <v>136.9</v>
      </c>
    </row>
    <row r="24" spans="1:8" ht="49.5" customHeight="1" thickBot="1">
      <c r="A24" s="19" t="s">
        <v>11</v>
      </c>
      <c r="B24" s="12" t="s">
        <v>35</v>
      </c>
      <c r="C24" s="12" t="s">
        <v>32</v>
      </c>
      <c r="D24" s="12"/>
      <c r="E24" s="12"/>
      <c r="F24" s="18">
        <f>G24+H24</f>
        <v>54</v>
      </c>
      <c r="G24" s="18">
        <f>G25+G32</f>
        <v>54</v>
      </c>
      <c r="H24" s="18">
        <f>H25+H32</f>
        <v>0</v>
      </c>
    </row>
    <row r="25" spans="1:8" ht="77.25" customHeight="1" thickBot="1">
      <c r="A25" s="55" t="s">
        <v>81</v>
      </c>
      <c r="B25" s="48" t="s">
        <v>35</v>
      </c>
      <c r="C25" s="48" t="s">
        <v>42</v>
      </c>
      <c r="D25" s="48" t="s">
        <v>54</v>
      </c>
      <c r="E25" s="48" t="s">
        <v>80</v>
      </c>
      <c r="F25" s="54">
        <f>G25+H25</f>
        <v>54</v>
      </c>
      <c r="G25" s="54">
        <f>SUM(G26:G31)</f>
        <v>54</v>
      </c>
      <c r="H25" s="54">
        <f>SUM(H26:H31)</f>
        <v>0</v>
      </c>
    </row>
    <row r="26" spans="1:8" ht="30" customHeight="1" thickBot="1">
      <c r="A26" s="41" t="s">
        <v>12</v>
      </c>
      <c r="B26" s="42" t="s">
        <v>35</v>
      </c>
      <c r="C26" s="42" t="s">
        <v>42</v>
      </c>
      <c r="D26" s="42" t="s">
        <v>54</v>
      </c>
      <c r="E26" s="42" t="s">
        <v>40</v>
      </c>
      <c r="F26" s="43">
        <f>G26+H26</f>
        <v>0</v>
      </c>
      <c r="G26" s="43">
        <v>0</v>
      </c>
      <c r="H26" s="43">
        <v>0</v>
      </c>
    </row>
    <row r="27" spans="1:8" ht="51" customHeight="1" thickBot="1">
      <c r="A27" s="41" t="s">
        <v>13</v>
      </c>
      <c r="B27" s="42" t="s">
        <v>35</v>
      </c>
      <c r="C27" s="42" t="s">
        <v>42</v>
      </c>
      <c r="D27" s="42">
        <v>2180100</v>
      </c>
      <c r="E27" s="42" t="s">
        <v>40</v>
      </c>
      <c r="F27" s="43">
        <f aca="true" t="shared" si="0" ref="F27:F33">G27+H27</f>
        <v>0</v>
      </c>
      <c r="G27" s="43">
        <v>0</v>
      </c>
      <c r="H27" s="43">
        <v>0</v>
      </c>
    </row>
    <row r="28" spans="1:8" ht="41.25" customHeight="1" thickBot="1">
      <c r="A28" s="41" t="s">
        <v>43</v>
      </c>
      <c r="B28" s="42" t="s">
        <v>35</v>
      </c>
      <c r="C28" s="42" t="s">
        <v>42</v>
      </c>
      <c r="D28" s="42" t="s">
        <v>54</v>
      </c>
      <c r="E28" s="42" t="s">
        <v>40</v>
      </c>
      <c r="F28" s="43">
        <f t="shared" si="0"/>
        <v>0</v>
      </c>
      <c r="G28" s="43">
        <v>0</v>
      </c>
      <c r="H28" s="43">
        <v>0</v>
      </c>
    </row>
    <row r="29" spans="1:8" ht="33.75" customHeight="1" thickBot="1">
      <c r="A29" s="41" t="s">
        <v>15</v>
      </c>
      <c r="B29" s="42" t="s">
        <v>35</v>
      </c>
      <c r="C29" s="42" t="s">
        <v>42</v>
      </c>
      <c r="D29" s="42" t="s">
        <v>54</v>
      </c>
      <c r="E29" s="42" t="s">
        <v>40</v>
      </c>
      <c r="F29" s="43">
        <f t="shared" si="0"/>
        <v>54</v>
      </c>
      <c r="G29" s="43">
        <v>54</v>
      </c>
      <c r="H29" s="43">
        <v>0</v>
      </c>
    </row>
    <row r="30" spans="1:8" ht="30" customHeight="1" thickBot="1">
      <c r="A30" s="41" t="s">
        <v>17</v>
      </c>
      <c r="B30" s="42" t="s">
        <v>35</v>
      </c>
      <c r="C30" s="42" t="s">
        <v>42</v>
      </c>
      <c r="D30" s="42" t="s">
        <v>54</v>
      </c>
      <c r="E30" s="42" t="s">
        <v>40</v>
      </c>
      <c r="F30" s="43">
        <f t="shared" si="0"/>
        <v>0</v>
      </c>
      <c r="G30" s="43">
        <v>0</v>
      </c>
      <c r="H30" s="43">
        <v>0</v>
      </c>
    </row>
    <row r="31" spans="1:8" ht="39" customHeight="1" thickBot="1">
      <c r="A31" s="41" t="s">
        <v>16</v>
      </c>
      <c r="B31" s="42" t="s">
        <v>35</v>
      </c>
      <c r="C31" s="42" t="s">
        <v>42</v>
      </c>
      <c r="D31" s="42" t="s">
        <v>54</v>
      </c>
      <c r="E31" s="42" t="s">
        <v>40</v>
      </c>
      <c r="F31" s="43">
        <f t="shared" si="0"/>
        <v>0</v>
      </c>
      <c r="G31" s="43">
        <v>0</v>
      </c>
      <c r="H31" s="43">
        <v>0</v>
      </c>
    </row>
    <row r="32" spans="1:8" ht="60" customHeight="1" thickBot="1">
      <c r="A32" s="55" t="s">
        <v>82</v>
      </c>
      <c r="B32" s="48" t="s">
        <v>35</v>
      </c>
      <c r="C32" s="48" t="s">
        <v>42</v>
      </c>
      <c r="D32" s="48">
        <v>2190100</v>
      </c>
      <c r="E32" s="48" t="s">
        <v>80</v>
      </c>
      <c r="F32" s="54">
        <f t="shared" si="0"/>
        <v>0</v>
      </c>
      <c r="G32" s="54">
        <f>G33</f>
        <v>0</v>
      </c>
      <c r="H32" s="54">
        <f>H33</f>
        <v>0</v>
      </c>
    </row>
    <row r="33" spans="1:8" ht="28.5" customHeight="1" thickBot="1">
      <c r="A33" s="41" t="s">
        <v>14</v>
      </c>
      <c r="B33" s="42" t="s">
        <v>35</v>
      </c>
      <c r="C33" s="42" t="s">
        <v>42</v>
      </c>
      <c r="D33" s="42">
        <v>2190100</v>
      </c>
      <c r="E33" s="42" t="s">
        <v>40</v>
      </c>
      <c r="F33" s="43">
        <f t="shared" si="0"/>
        <v>0</v>
      </c>
      <c r="G33" s="43">
        <v>0</v>
      </c>
      <c r="H33" s="43">
        <v>0</v>
      </c>
    </row>
    <row r="34" spans="1:8" ht="32.25" customHeight="1" thickBot="1">
      <c r="A34" s="19" t="s">
        <v>83</v>
      </c>
      <c r="B34" s="12" t="s">
        <v>37</v>
      </c>
      <c r="C34" s="12" t="s">
        <v>32</v>
      </c>
      <c r="D34" s="12"/>
      <c r="E34" s="12"/>
      <c r="F34" s="18">
        <f>G34+H34</f>
        <v>375</v>
      </c>
      <c r="G34" s="18">
        <f>G35+G37+G39+G41</f>
        <v>375</v>
      </c>
      <c r="H34" s="18">
        <f>H35+H37+H39+H41</f>
        <v>0</v>
      </c>
    </row>
    <row r="35" spans="1:8" ht="32.25" customHeight="1" thickBot="1">
      <c r="A35" s="52" t="s">
        <v>135</v>
      </c>
      <c r="B35" s="44" t="s">
        <v>37</v>
      </c>
      <c r="C35" s="44" t="s">
        <v>31</v>
      </c>
      <c r="D35" s="44" t="s">
        <v>132</v>
      </c>
      <c r="E35" s="44" t="s">
        <v>80</v>
      </c>
      <c r="F35" s="53">
        <f>G35+H35</f>
        <v>70</v>
      </c>
      <c r="G35" s="53">
        <f>G36</f>
        <v>70</v>
      </c>
      <c r="H35" s="53">
        <f>H36</f>
        <v>0</v>
      </c>
    </row>
    <row r="36" spans="1:8" ht="54" customHeight="1" thickBot="1">
      <c r="A36" s="41" t="s">
        <v>134</v>
      </c>
      <c r="B36" s="42" t="s">
        <v>37</v>
      </c>
      <c r="C36" s="42" t="s">
        <v>31</v>
      </c>
      <c r="D36" s="42" t="s">
        <v>133</v>
      </c>
      <c r="E36" s="42" t="s">
        <v>52</v>
      </c>
      <c r="F36" s="43">
        <f>G36+H36</f>
        <v>70</v>
      </c>
      <c r="G36" s="43">
        <v>70</v>
      </c>
      <c r="H36" s="43">
        <v>0</v>
      </c>
    </row>
    <row r="37" spans="1:8" ht="27.75" customHeight="1" thickBot="1">
      <c r="A37" s="52" t="s">
        <v>84</v>
      </c>
      <c r="B37" s="44" t="s">
        <v>37</v>
      </c>
      <c r="C37" s="44" t="s">
        <v>31</v>
      </c>
      <c r="D37" s="44" t="s">
        <v>50</v>
      </c>
      <c r="E37" s="44" t="s">
        <v>80</v>
      </c>
      <c r="F37" s="80">
        <f aca="true" t="shared" si="1" ref="F37:F42">G37+H37</f>
        <v>0</v>
      </c>
      <c r="G37" s="80">
        <f>G38</f>
        <v>0</v>
      </c>
      <c r="H37" s="53">
        <f>H38</f>
        <v>0</v>
      </c>
    </row>
    <row r="38" spans="1:10" ht="33" customHeight="1" hidden="1" thickBot="1">
      <c r="A38" s="41" t="s">
        <v>86</v>
      </c>
      <c r="B38" s="42" t="s">
        <v>37</v>
      </c>
      <c r="C38" s="42" t="s">
        <v>31</v>
      </c>
      <c r="D38" s="42" t="s">
        <v>85</v>
      </c>
      <c r="E38" s="42" t="s">
        <v>52</v>
      </c>
      <c r="F38" s="81">
        <f t="shared" si="1"/>
        <v>0</v>
      </c>
      <c r="G38" s="81">
        <v>0</v>
      </c>
      <c r="H38" s="43">
        <v>0</v>
      </c>
      <c r="I38" s="79"/>
      <c r="J38" s="35"/>
    </row>
    <row r="39" spans="1:8" ht="33" customHeight="1" thickBot="1">
      <c r="A39" s="56" t="s">
        <v>122</v>
      </c>
      <c r="B39" s="44" t="s">
        <v>37</v>
      </c>
      <c r="C39" s="44" t="s">
        <v>65</v>
      </c>
      <c r="D39" s="44" t="s">
        <v>121</v>
      </c>
      <c r="E39" s="44" t="s">
        <v>80</v>
      </c>
      <c r="F39" s="53">
        <f t="shared" si="1"/>
        <v>285</v>
      </c>
      <c r="G39" s="53">
        <f>G40</f>
        <v>285</v>
      </c>
      <c r="H39" s="53">
        <f>H40</f>
        <v>0</v>
      </c>
    </row>
    <row r="40" spans="1:8" ht="45" customHeight="1" thickBot="1">
      <c r="A40" s="41" t="s">
        <v>124</v>
      </c>
      <c r="B40" s="42" t="s">
        <v>37</v>
      </c>
      <c r="C40" s="42" t="s">
        <v>65</v>
      </c>
      <c r="D40" s="42" t="s">
        <v>123</v>
      </c>
      <c r="E40" s="42" t="s">
        <v>40</v>
      </c>
      <c r="F40" s="43">
        <f t="shared" si="1"/>
        <v>285</v>
      </c>
      <c r="G40" s="43">
        <v>285</v>
      </c>
      <c r="H40" s="43"/>
    </row>
    <row r="41" spans="1:8" ht="45" customHeight="1" thickBot="1">
      <c r="A41" s="56" t="s">
        <v>126</v>
      </c>
      <c r="B41" s="44" t="s">
        <v>37</v>
      </c>
      <c r="C41" s="44" t="s">
        <v>127</v>
      </c>
      <c r="D41" s="44" t="s">
        <v>93</v>
      </c>
      <c r="E41" s="44" t="s">
        <v>80</v>
      </c>
      <c r="F41" s="53">
        <f t="shared" si="1"/>
        <v>20</v>
      </c>
      <c r="G41" s="53">
        <f>G42</f>
        <v>20</v>
      </c>
      <c r="H41" s="53">
        <f>H42</f>
        <v>0</v>
      </c>
    </row>
    <row r="42" spans="1:8" ht="45" customHeight="1" thickBot="1">
      <c r="A42" s="41" t="s">
        <v>128</v>
      </c>
      <c r="B42" s="42" t="s">
        <v>37</v>
      </c>
      <c r="C42" s="42" t="s">
        <v>127</v>
      </c>
      <c r="D42" s="42" t="s">
        <v>129</v>
      </c>
      <c r="E42" s="42" t="s">
        <v>40</v>
      </c>
      <c r="F42" s="43">
        <f t="shared" si="1"/>
        <v>20</v>
      </c>
      <c r="G42" s="43">
        <v>20</v>
      </c>
      <c r="H42" s="43">
        <v>0</v>
      </c>
    </row>
    <row r="43" spans="1:8" ht="31.5" customHeight="1" thickBot="1">
      <c r="A43" s="19" t="s">
        <v>18</v>
      </c>
      <c r="B43" s="12" t="s">
        <v>44</v>
      </c>
      <c r="C43" s="12" t="s">
        <v>32</v>
      </c>
      <c r="D43" s="12"/>
      <c r="E43" s="12"/>
      <c r="F43" s="18">
        <f>F44+F48</f>
        <v>1336.7</v>
      </c>
      <c r="G43" s="18">
        <f>G44+G48</f>
        <v>1336.7</v>
      </c>
      <c r="H43" s="18">
        <f>H44+H48</f>
        <v>0</v>
      </c>
    </row>
    <row r="44" spans="1:8" ht="23.25" customHeight="1" thickBot="1">
      <c r="A44" s="38" t="s">
        <v>19</v>
      </c>
      <c r="B44" s="37" t="s">
        <v>44</v>
      </c>
      <c r="C44" s="37" t="s">
        <v>31</v>
      </c>
      <c r="D44" s="37"/>
      <c r="E44" s="37"/>
      <c r="F44" s="40">
        <f aca="true" t="shared" si="2" ref="F44:F51">G44+H44</f>
        <v>40</v>
      </c>
      <c r="G44" s="40">
        <f>SUM(G45:G46)</f>
        <v>40</v>
      </c>
      <c r="H44" s="40">
        <v>0</v>
      </c>
    </row>
    <row r="45" spans="1:8" ht="51" customHeight="1" thickBot="1">
      <c r="A45" s="26" t="s">
        <v>87</v>
      </c>
      <c r="B45" s="17" t="s">
        <v>44</v>
      </c>
      <c r="C45" s="17" t="s">
        <v>31</v>
      </c>
      <c r="D45" s="17" t="s">
        <v>55</v>
      </c>
      <c r="E45" s="17" t="s">
        <v>40</v>
      </c>
      <c r="F45" s="10">
        <f t="shared" si="2"/>
        <v>0</v>
      </c>
      <c r="G45" s="10">
        <v>0</v>
      </c>
      <c r="H45" s="10">
        <v>0</v>
      </c>
    </row>
    <row r="46" spans="1:8" ht="31.5" customHeight="1" thickBot="1">
      <c r="A46" s="26" t="s">
        <v>88</v>
      </c>
      <c r="B46" s="17" t="s">
        <v>44</v>
      </c>
      <c r="C46" s="17" t="s">
        <v>31</v>
      </c>
      <c r="D46" s="17" t="s">
        <v>56</v>
      </c>
      <c r="E46" s="17" t="s">
        <v>80</v>
      </c>
      <c r="F46" s="10">
        <f t="shared" si="2"/>
        <v>40</v>
      </c>
      <c r="G46" s="10">
        <f>G47</f>
        <v>40</v>
      </c>
      <c r="H46" s="10">
        <f>H47</f>
        <v>0</v>
      </c>
    </row>
    <row r="47" spans="1:8" ht="31.5" customHeight="1" thickBot="1">
      <c r="A47" s="41" t="s">
        <v>89</v>
      </c>
      <c r="B47" s="42" t="s">
        <v>44</v>
      </c>
      <c r="C47" s="42" t="s">
        <v>31</v>
      </c>
      <c r="D47" s="42" t="s">
        <v>56</v>
      </c>
      <c r="E47" s="42" t="s">
        <v>40</v>
      </c>
      <c r="F47" s="43">
        <f t="shared" si="2"/>
        <v>40</v>
      </c>
      <c r="G47" s="43">
        <v>40</v>
      </c>
      <c r="H47" s="43">
        <v>0</v>
      </c>
    </row>
    <row r="48" spans="1:8" ht="25.5" customHeight="1" thickBot="1">
      <c r="A48" s="38" t="s">
        <v>94</v>
      </c>
      <c r="B48" s="39" t="s">
        <v>44</v>
      </c>
      <c r="C48" s="39" t="s">
        <v>35</v>
      </c>
      <c r="D48" s="39" t="s">
        <v>93</v>
      </c>
      <c r="E48" s="39" t="s">
        <v>80</v>
      </c>
      <c r="F48" s="40">
        <f t="shared" si="2"/>
        <v>1296.7</v>
      </c>
      <c r="G48" s="40">
        <f>G49+G50+G53+G54+G55</f>
        <v>1296.7</v>
      </c>
      <c r="H48" s="40">
        <f>H49+H50+H53+H54+H55</f>
        <v>0</v>
      </c>
    </row>
    <row r="49" spans="1:8" ht="25.5" customHeight="1" thickBot="1">
      <c r="A49" s="59" t="s">
        <v>25</v>
      </c>
      <c r="B49" s="17" t="s">
        <v>44</v>
      </c>
      <c r="C49" s="17" t="s">
        <v>35</v>
      </c>
      <c r="D49" s="17" t="s">
        <v>60</v>
      </c>
      <c r="E49" s="17" t="s">
        <v>40</v>
      </c>
      <c r="F49" s="10">
        <f t="shared" si="2"/>
        <v>245.9</v>
      </c>
      <c r="G49" s="10">
        <v>245.9</v>
      </c>
      <c r="H49" s="10">
        <v>0</v>
      </c>
    </row>
    <row r="50" spans="1:8" ht="92.25" customHeight="1" thickBot="1">
      <c r="A50" s="65" t="s">
        <v>91</v>
      </c>
      <c r="B50" s="17" t="s">
        <v>44</v>
      </c>
      <c r="C50" s="17" t="s">
        <v>35</v>
      </c>
      <c r="D50" s="17" t="s">
        <v>57</v>
      </c>
      <c r="E50" s="17" t="s">
        <v>80</v>
      </c>
      <c r="F50" s="10">
        <f t="shared" si="2"/>
        <v>823.1</v>
      </c>
      <c r="G50" s="10">
        <v>823.1</v>
      </c>
      <c r="H50" s="10">
        <f>H51+H52</f>
        <v>0</v>
      </c>
    </row>
    <row r="51" spans="1:8" ht="39" customHeight="1" thickBot="1">
      <c r="A51" s="41" t="s">
        <v>20</v>
      </c>
      <c r="B51" s="42" t="s">
        <v>44</v>
      </c>
      <c r="C51" s="42" t="s">
        <v>35</v>
      </c>
      <c r="D51" s="42" t="s">
        <v>57</v>
      </c>
      <c r="E51" s="42" t="s">
        <v>40</v>
      </c>
      <c r="F51" s="43">
        <f t="shared" si="2"/>
        <v>0</v>
      </c>
      <c r="G51" s="43">
        <v>0</v>
      </c>
      <c r="H51" s="43">
        <v>0</v>
      </c>
    </row>
    <row r="52" spans="1:8" ht="33.75" customHeight="1" thickBot="1">
      <c r="A52" s="41" t="s">
        <v>95</v>
      </c>
      <c r="B52" s="42" t="s">
        <v>44</v>
      </c>
      <c r="C52" s="42" t="s">
        <v>35</v>
      </c>
      <c r="D52" s="42" t="s">
        <v>57</v>
      </c>
      <c r="E52" s="42" t="s">
        <v>40</v>
      </c>
      <c r="F52" s="43">
        <f>G52+H52</f>
        <v>1144</v>
      </c>
      <c r="G52" s="43">
        <v>1144</v>
      </c>
      <c r="H52" s="43">
        <v>0</v>
      </c>
    </row>
    <row r="53" spans="1:8" ht="24.75" customHeight="1" thickBot="1">
      <c r="A53" s="59" t="s">
        <v>22</v>
      </c>
      <c r="B53" s="17" t="s">
        <v>44</v>
      </c>
      <c r="C53" s="17" t="s">
        <v>35</v>
      </c>
      <c r="D53" s="17" t="s">
        <v>59</v>
      </c>
      <c r="E53" s="17" t="s">
        <v>40</v>
      </c>
      <c r="F53" s="10">
        <f aca="true" t="shared" si="3" ref="F53:F58">G53+H53</f>
        <v>0</v>
      </c>
      <c r="G53" s="10">
        <v>0</v>
      </c>
      <c r="H53" s="10">
        <v>0</v>
      </c>
    </row>
    <row r="54" spans="1:8" ht="30" customHeight="1" thickBot="1">
      <c r="A54" s="59" t="s">
        <v>92</v>
      </c>
      <c r="B54" s="17" t="s">
        <v>44</v>
      </c>
      <c r="C54" s="17" t="s">
        <v>35</v>
      </c>
      <c r="D54" s="17" t="s">
        <v>61</v>
      </c>
      <c r="E54" s="17" t="s">
        <v>40</v>
      </c>
      <c r="F54" s="10">
        <f t="shared" si="3"/>
        <v>7.7</v>
      </c>
      <c r="G54" s="10">
        <v>7.7</v>
      </c>
      <c r="H54" s="10">
        <v>0</v>
      </c>
    </row>
    <row r="55" spans="1:8" ht="46.5" customHeight="1" thickBot="1">
      <c r="A55" s="59" t="s">
        <v>90</v>
      </c>
      <c r="B55" s="17" t="s">
        <v>44</v>
      </c>
      <c r="C55" s="17" t="s">
        <v>35</v>
      </c>
      <c r="D55" s="17" t="s">
        <v>58</v>
      </c>
      <c r="E55" s="17" t="s">
        <v>40</v>
      </c>
      <c r="F55" s="10">
        <f t="shared" si="3"/>
        <v>220</v>
      </c>
      <c r="G55" s="10">
        <f>SUM(G56:G58)</f>
        <v>220</v>
      </c>
      <c r="H55" s="10">
        <f>SUM(H56:H58)</f>
        <v>0</v>
      </c>
    </row>
    <row r="56" spans="1:9" ht="27.75" customHeight="1" thickBot="1">
      <c r="A56" s="41" t="s">
        <v>21</v>
      </c>
      <c r="B56" s="42" t="s">
        <v>44</v>
      </c>
      <c r="C56" s="42" t="s">
        <v>35</v>
      </c>
      <c r="D56" s="42" t="s">
        <v>58</v>
      </c>
      <c r="E56" s="42" t="s">
        <v>40</v>
      </c>
      <c r="F56" s="43">
        <f>G56+H56</f>
        <v>210</v>
      </c>
      <c r="G56" s="43">
        <v>210</v>
      </c>
      <c r="H56" s="43">
        <v>0</v>
      </c>
      <c r="I56" s="33"/>
    </row>
    <row r="57" spans="1:8" ht="27" customHeight="1" thickBot="1">
      <c r="A57" s="41" t="s">
        <v>24</v>
      </c>
      <c r="B57" s="42" t="s">
        <v>44</v>
      </c>
      <c r="C57" s="42" t="s">
        <v>35</v>
      </c>
      <c r="D57" s="42" t="s">
        <v>58</v>
      </c>
      <c r="E57" s="42" t="s">
        <v>40</v>
      </c>
      <c r="F57" s="43">
        <f t="shared" si="3"/>
        <v>10</v>
      </c>
      <c r="G57" s="43">
        <v>10</v>
      </c>
      <c r="H57" s="43">
        <v>0</v>
      </c>
    </row>
    <row r="58" spans="1:8" ht="31.5" customHeight="1" thickBot="1">
      <c r="A58" s="41" t="s">
        <v>23</v>
      </c>
      <c r="B58" s="42" t="s">
        <v>44</v>
      </c>
      <c r="C58" s="42" t="s">
        <v>35</v>
      </c>
      <c r="D58" s="42" t="s">
        <v>58</v>
      </c>
      <c r="E58" s="42" t="s">
        <v>40</v>
      </c>
      <c r="F58" s="43">
        <f t="shared" si="3"/>
        <v>0</v>
      </c>
      <c r="G58" s="43">
        <v>0</v>
      </c>
      <c r="H58" s="43">
        <v>0</v>
      </c>
    </row>
    <row r="59" spans="1:8" ht="57.75" customHeight="1" hidden="1" thickBot="1">
      <c r="A59" s="26" t="s">
        <v>48</v>
      </c>
      <c r="B59" s="17" t="s">
        <v>44</v>
      </c>
      <c r="C59" s="17" t="s">
        <v>35</v>
      </c>
      <c r="D59" s="17" t="s">
        <v>47</v>
      </c>
      <c r="E59" s="17" t="s">
        <v>40</v>
      </c>
      <c r="F59" s="10">
        <f>G59+H59</f>
        <v>0</v>
      </c>
      <c r="G59" s="10">
        <v>0</v>
      </c>
      <c r="H59" s="10">
        <v>0</v>
      </c>
    </row>
    <row r="60" spans="1:8" ht="27.75" customHeight="1" hidden="1" thickBot="1">
      <c r="A60" s="19" t="s">
        <v>26</v>
      </c>
      <c r="B60" s="12" t="s">
        <v>45</v>
      </c>
      <c r="C60" s="12" t="s">
        <v>32</v>
      </c>
      <c r="D60" s="12"/>
      <c r="E60" s="12"/>
      <c r="F60" s="18">
        <f>G60+H60</f>
        <v>0</v>
      </c>
      <c r="G60" s="18">
        <f>G61</f>
        <v>0</v>
      </c>
      <c r="H60" s="18">
        <f>H61</f>
        <v>0</v>
      </c>
    </row>
    <row r="61" spans="1:8" ht="33.75" customHeight="1" hidden="1" thickBot="1">
      <c r="A61" s="55" t="s">
        <v>96</v>
      </c>
      <c r="B61" s="48" t="s">
        <v>45</v>
      </c>
      <c r="C61" s="48" t="s">
        <v>44</v>
      </c>
      <c r="D61" s="48" t="s">
        <v>47</v>
      </c>
      <c r="E61" s="48" t="s">
        <v>80</v>
      </c>
      <c r="F61" s="36">
        <f>G61+H61</f>
        <v>0</v>
      </c>
      <c r="G61" s="36">
        <f>G62</f>
        <v>0</v>
      </c>
      <c r="H61" s="36">
        <f>H62</f>
        <v>0</v>
      </c>
    </row>
    <row r="62" spans="1:8" ht="51.75" customHeight="1" hidden="1" thickBot="1">
      <c r="A62" s="41" t="s">
        <v>49</v>
      </c>
      <c r="B62" s="42" t="s">
        <v>45</v>
      </c>
      <c r="C62" s="42" t="s">
        <v>44</v>
      </c>
      <c r="D62" s="42">
        <v>7950000</v>
      </c>
      <c r="E62" s="42">
        <v>443</v>
      </c>
      <c r="F62" s="43">
        <f>G62+H62</f>
        <v>0</v>
      </c>
      <c r="G62" s="43">
        <v>0</v>
      </c>
      <c r="H62" s="43">
        <v>0</v>
      </c>
    </row>
    <row r="63" spans="1:8" ht="28.5" customHeight="1" thickBot="1">
      <c r="A63" s="19" t="s">
        <v>27</v>
      </c>
      <c r="B63" s="12" t="s">
        <v>46</v>
      </c>
      <c r="C63" s="12" t="s">
        <v>32</v>
      </c>
      <c r="D63" s="12"/>
      <c r="E63" s="12"/>
      <c r="F63" s="18">
        <f>SUM(F64:F68)</f>
        <v>3</v>
      </c>
      <c r="G63" s="18">
        <f>SUM(G64:G68)</f>
        <v>3</v>
      </c>
      <c r="H63" s="18">
        <f>SUM(H64:H68)</f>
        <v>0</v>
      </c>
    </row>
    <row r="64" spans="1:8" ht="31.5" customHeight="1" thickBot="1">
      <c r="A64" s="59" t="s">
        <v>110</v>
      </c>
      <c r="B64" s="17" t="s">
        <v>46</v>
      </c>
      <c r="C64" s="17" t="s">
        <v>46</v>
      </c>
      <c r="D64" s="17" t="s">
        <v>111</v>
      </c>
      <c r="E64" s="17" t="s">
        <v>52</v>
      </c>
      <c r="F64" s="10">
        <f aca="true" t="shared" si="4" ref="F64:F78">G64+H64</f>
        <v>3</v>
      </c>
      <c r="G64" s="10">
        <v>3</v>
      </c>
      <c r="H64" s="10">
        <v>0</v>
      </c>
    </row>
    <row r="65" spans="1:8" ht="33" customHeight="1" hidden="1" thickBot="1">
      <c r="A65" s="59" t="s">
        <v>97</v>
      </c>
      <c r="B65" s="17" t="s">
        <v>46</v>
      </c>
      <c r="C65" s="17" t="s">
        <v>46</v>
      </c>
      <c r="D65" s="17" t="s">
        <v>98</v>
      </c>
      <c r="E65" s="17" t="s">
        <v>52</v>
      </c>
      <c r="F65" s="10">
        <f t="shared" si="4"/>
        <v>0</v>
      </c>
      <c r="G65" s="10">
        <v>0</v>
      </c>
      <c r="H65" s="10">
        <v>0</v>
      </c>
    </row>
    <row r="66" spans="1:8" ht="33" customHeight="1" hidden="1" thickBot="1">
      <c r="A66" s="59" t="s">
        <v>84</v>
      </c>
      <c r="B66" s="17" t="s">
        <v>46</v>
      </c>
      <c r="C66" s="17" t="s">
        <v>46</v>
      </c>
      <c r="D66" s="17" t="s">
        <v>50</v>
      </c>
      <c r="E66" s="17" t="s">
        <v>72</v>
      </c>
      <c r="F66" s="10">
        <f t="shared" si="4"/>
        <v>0</v>
      </c>
      <c r="G66" s="10">
        <v>0</v>
      </c>
      <c r="H66" s="10"/>
    </row>
    <row r="67" spans="1:8" ht="33" customHeight="1" hidden="1" thickBot="1">
      <c r="A67" s="59" t="s">
        <v>137</v>
      </c>
      <c r="B67" s="17" t="s">
        <v>46</v>
      </c>
      <c r="C67" s="17" t="s">
        <v>46</v>
      </c>
      <c r="D67" s="17" t="s">
        <v>50</v>
      </c>
      <c r="E67" s="17" t="s">
        <v>136</v>
      </c>
      <c r="F67" s="10">
        <f t="shared" si="4"/>
        <v>0</v>
      </c>
      <c r="G67" s="10">
        <v>0</v>
      </c>
      <c r="H67" s="10"/>
    </row>
    <row r="68" spans="1:8" ht="31.5" customHeight="1" hidden="1" thickBot="1">
      <c r="A68" s="58" t="s">
        <v>96</v>
      </c>
      <c r="B68" s="17" t="s">
        <v>46</v>
      </c>
      <c r="C68" s="17" t="s">
        <v>42</v>
      </c>
      <c r="D68" s="17" t="s">
        <v>47</v>
      </c>
      <c r="E68" s="17" t="s">
        <v>80</v>
      </c>
      <c r="F68" s="10">
        <f t="shared" si="4"/>
        <v>0</v>
      </c>
      <c r="G68" s="10">
        <f>G69</f>
        <v>0</v>
      </c>
      <c r="H68" s="10">
        <f>H69</f>
        <v>0</v>
      </c>
    </row>
    <row r="69" spans="1:8" ht="31.5" customHeight="1" hidden="1" thickBot="1">
      <c r="A69" s="63" t="s">
        <v>109</v>
      </c>
      <c r="B69" s="42" t="s">
        <v>46</v>
      </c>
      <c r="C69" s="42" t="s">
        <v>42</v>
      </c>
      <c r="D69" s="42" t="s">
        <v>47</v>
      </c>
      <c r="E69" s="42" t="s">
        <v>40</v>
      </c>
      <c r="F69" s="64">
        <f t="shared" si="4"/>
        <v>0</v>
      </c>
      <c r="G69" s="43">
        <v>0</v>
      </c>
      <c r="H69" s="43">
        <v>0</v>
      </c>
    </row>
    <row r="70" spans="1:8" ht="47.25" customHeight="1" thickBot="1">
      <c r="A70" s="19" t="s">
        <v>117</v>
      </c>
      <c r="B70" s="12" t="s">
        <v>62</v>
      </c>
      <c r="C70" s="12" t="s">
        <v>32</v>
      </c>
      <c r="D70" s="12"/>
      <c r="E70" s="12"/>
      <c r="F70" s="18">
        <f t="shared" si="4"/>
        <v>4794.4</v>
      </c>
      <c r="G70" s="18">
        <f>G71+G73+G75+G77</f>
        <v>4794.4</v>
      </c>
      <c r="H70" s="18">
        <f>H71+H73+H75+H77</f>
        <v>0</v>
      </c>
    </row>
    <row r="71" spans="1:8" ht="48" customHeight="1" thickBot="1">
      <c r="A71" s="57" t="s">
        <v>102</v>
      </c>
      <c r="B71" s="44" t="s">
        <v>62</v>
      </c>
      <c r="C71" s="44" t="s">
        <v>31</v>
      </c>
      <c r="D71" s="44" t="s">
        <v>115</v>
      </c>
      <c r="E71" s="44" t="s">
        <v>80</v>
      </c>
      <c r="F71" s="47">
        <f t="shared" si="4"/>
        <v>3521</v>
      </c>
      <c r="G71" s="47">
        <f>G72</f>
        <v>3521</v>
      </c>
      <c r="H71" s="47">
        <f>H72</f>
        <v>0</v>
      </c>
    </row>
    <row r="72" spans="1:11" ht="28.5" customHeight="1" thickBot="1">
      <c r="A72" s="41" t="s">
        <v>99</v>
      </c>
      <c r="B72" s="42" t="s">
        <v>62</v>
      </c>
      <c r="C72" s="42" t="s">
        <v>31</v>
      </c>
      <c r="D72" s="42" t="s">
        <v>130</v>
      </c>
      <c r="E72" s="42" t="s">
        <v>52</v>
      </c>
      <c r="F72" s="46">
        <f t="shared" si="4"/>
        <v>3521</v>
      </c>
      <c r="G72" s="46">
        <v>3521</v>
      </c>
      <c r="H72" s="43">
        <v>0</v>
      </c>
      <c r="I72" s="82"/>
      <c r="J72" s="83"/>
      <c r="K72" s="35"/>
    </row>
    <row r="73" spans="1:11" ht="24.75" customHeight="1" thickBot="1">
      <c r="A73" s="57" t="s">
        <v>28</v>
      </c>
      <c r="B73" s="44" t="s">
        <v>62</v>
      </c>
      <c r="C73" s="44" t="s">
        <v>31</v>
      </c>
      <c r="D73" s="44" t="s">
        <v>116</v>
      </c>
      <c r="E73" s="44" t="s">
        <v>80</v>
      </c>
      <c r="F73" s="47">
        <f t="shared" si="4"/>
        <v>1269.4</v>
      </c>
      <c r="G73" s="47">
        <f>G74</f>
        <v>1269.4</v>
      </c>
      <c r="H73" s="47">
        <f>H74</f>
        <v>0</v>
      </c>
      <c r="I73" s="35"/>
      <c r="J73" s="35"/>
      <c r="K73" s="35"/>
    </row>
    <row r="74" spans="1:11" ht="28.5" customHeight="1" thickBot="1">
      <c r="A74" s="41" t="s">
        <v>99</v>
      </c>
      <c r="B74" s="42" t="s">
        <v>62</v>
      </c>
      <c r="C74" s="42" t="s">
        <v>31</v>
      </c>
      <c r="D74" s="42" t="s">
        <v>100</v>
      </c>
      <c r="E74" s="42" t="s">
        <v>52</v>
      </c>
      <c r="F74" s="43">
        <f t="shared" si="4"/>
        <v>1269.4</v>
      </c>
      <c r="G74" s="46">
        <v>1269.4</v>
      </c>
      <c r="H74" s="43">
        <v>0</v>
      </c>
      <c r="I74" s="83"/>
      <c r="J74" s="83"/>
      <c r="K74" s="35"/>
    </row>
    <row r="75" spans="1:8" ht="19.5" customHeight="1" thickBot="1">
      <c r="A75" s="57" t="s">
        <v>29</v>
      </c>
      <c r="B75" s="44" t="s">
        <v>62</v>
      </c>
      <c r="C75" s="44" t="s">
        <v>31</v>
      </c>
      <c r="D75" s="44" t="s">
        <v>114</v>
      </c>
      <c r="E75" s="44" t="s">
        <v>80</v>
      </c>
      <c r="F75" s="45">
        <f t="shared" si="4"/>
        <v>4</v>
      </c>
      <c r="G75" s="45">
        <f>G76</f>
        <v>4</v>
      </c>
      <c r="H75" s="45">
        <f>H76</f>
        <v>0</v>
      </c>
    </row>
    <row r="76" spans="1:8" ht="29.25" customHeight="1" thickBot="1">
      <c r="A76" s="41" t="s">
        <v>99</v>
      </c>
      <c r="B76" s="42" t="s">
        <v>62</v>
      </c>
      <c r="C76" s="42" t="s">
        <v>31</v>
      </c>
      <c r="D76" s="42" t="s">
        <v>51</v>
      </c>
      <c r="E76" s="42" t="s">
        <v>52</v>
      </c>
      <c r="F76" s="43">
        <f t="shared" si="4"/>
        <v>4</v>
      </c>
      <c r="G76" s="43">
        <v>4</v>
      </c>
      <c r="H76" s="43">
        <v>0</v>
      </c>
    </row>
    <row r="77" spans="1:8" ht="32.25" customHeight="1" hidden="1" thickBot="1">
      <c r="A77" s="56" t="s">
        <v>96</v>
      </c>
      <c r="B77" s="44" t="s">
        <v>62</v>
      </c>
      <c r="C77" s="44" t="s">
        <v>37</v>
      </c>
      <c r="D77" s="44" t="s">
        <v>47</v>
      </c>
      <c r="E77" s="44" t="s">
        <v>80</v>
      </c>
      <c r="F77" s="47">
        <f t="shared" si="4"/>
        <v>0</v>
      </c>
      <c r="G77" s="47">
        <f>G78</f>
        <v>0</v>
      </c>
      <c r="H77" s="47">
        <f>H78</f>
        <v>0</v>
      </c>
    </row>
    <row r="78" spans="1:8" ht="45" customHeight="1" hidden="1" thickBot="1">
      <c r="A78" s="63" t="s">
        <v>64</v>
      </c>
      <c r="B78" s="49" t="s">
        <v>62</v>
      </c>
      <c r="C78" s="49" t="s">
        <v>37</v>
      </c>
      <c r="D78" s="49" t="s">
        <v>47</v>
      </c>
      <c r="E78" s="49" t="s">
        <v>40</v>
      </c>
      <c r="F78" s="51">
        <f t="shared" si="4"/>
        <v>0</v>
      </c>
      <c r="G78" s="50">
        <v>0</v>
      </c>
      <c r="H78" s="51">
        <v>0</v>
      </c>
    </row>
    <row r="79" spans="1:8" ht="22.5" customHeight="1" thickBot="1">
      <c r="A79" s="19" t="s">
        <v>30</v>
      </c>
      <c r="B79" s="12">
        <v>10</v>
      </c>
      <c r="C79" s="12" t="s">
        <v>32</v>
      </c>
      <c r="D79" s="12"/>
      <c r="E79" s="12"/>
      <c r="F79" s="18">
        <f>G79+H79</f>
        <v>60</v>
      </c>
      <c r="G79" s="18">
        <f>G80+G81</f>
        <v>60</v>
      </c>
      <c r="H79" s="18">
        <f>H80+H81</f>
        <v>0</v>
      </c>
    </row>
    <row r="80" spans="1:8" s="35" customFormat="1" ht="60" customHeight="1" thickBot="1">
      <c r="A80" s="55" t="s">
        <v>104</v>
      </c>
      <c r="B80" s="48" t="s">
        <v>65</v>
      </c>
      <c r="C80" s="48" t="s">
        <v>31</v>
      </c>
      <c r="D80" s="48" t="s">
        <v>66</v>
      </c>
      <c r="E80" s="48" t="s">
        <v>53</v>
      </c>
      <c r="F80" s="36">
        <f>G80+H80</f>
        <v>60</v>
      </c>
      <c r="G80" s="36">
        <v>60</v>
      </c>
      <c r="H80" s="36">
        <v>0</v>
      </c>
    </row>
    <row r="81" spans="1:9" s="35" customFormat="1" ht="40.5" customHeight="1" hidden="1" thickBot="1">
      <c r="A81" s="58" t="s">
        <v>105</v>
      </c>
      <c r="B81" s="48" t="s">
        <v>65</v>
      </c>
      <c r="C81" s="48" t="s">
        <v>35</v>
      </c>
      <c r="D81" s="48" t="s">
        <v>106</v>
      </c>
      <c r="E81" s="48" t="s">
        <v>53</v>
      </c>
      <c r="F81" s="36">
        <f>G81+H81</f>
        <v>0</v>
      </c>
      <c r="G81" s="54">
        <v>0</v>
      </c>
      <c r="H81" s="54">
        <v>0</v>
      </c>
      <c r="I81" s="79"/>
    </row>
    <row r="82" spans="1:9" s="35" customFormat="1" ht="40.5" customHeight="1" thickBot="1">
      <c r="A82" s="19" t="s">
        <v>103</v>
      </c>
      <c r="B82" s="12" t="s">
        <v>70</v>
      </c>
      <c r="C82" s="12" t="s">
        <v>32</v>
      </c>
      <c r="D82" s="12"/>
      <c r="E82" s="12"/>
      <c r="F82" s="4">
        <f>F83</f>
        <v>554.7</v>
      </c>
      <c r="G82" s="4">
        <f>G83</f>
        <v>554.7</v>
      </c>
      <c r="H82" s="18">
        <f>H83</f>
        <v>0</v>
      </c>
      <c r="I82" s="79"/>
    </row>
    <row r="83" spans="1:9" s="35" customFormat="1" ht="40.5" customHeight="1" thickBot="1">
      <c r="A83" s="57" t="s">
        <v>112</v>
      </c>
      <c r="B83" s="44" t="s">
        <v>70</v>
      </c>
      <c r="C83" s="44" t="s">
        <v>31</v>
      </c>
      <c r="D83" s="44" t="s">
        <v>113</v>
      </c>
      <c r="E83" s="44" t="s">
        <v>80</v>
      </c>
      <c r="F83" s="47">
        <f>G83+H83</f>
        <v>554.7</v>
      </c>
      <c r="G83" s="47">
        <f>G84</f>
        <v>554.7</v>
      </c>
      <c r="H83" s="45">
        <f>H84</f>
        <v>0</v>
      </c>
      <c r="I83" s="79"/>
    </row>
    <row r="84" spans="1:9" s="35" customFormat="1" ht="40.5" customHeight="1" thickBot="1">
      <c r="A84" s="41" t="s">
        <v>99</v>
      </c>
      <c r="B84" s="49" t="s">
        <v>70</v>
      </c>
      <c r="C84" s="49" t="s">
        <v>31</v>
      </c>
      <c r="D84" s="49" t="s">
        <v>101</v>
      </c>
      <c r="E84" s="49" t="s">
        <v>52</v>
      </c>
      <c r="F84" s="51">
        <f>G84+H84</f>
        <v>554.7</v>
      </c>
      <c r="G84" s="50">
        <v>554.7</v>
      </c>
      <c r="H84" s="51">
        <v>0</v>
      </c>
      <c r="I84" s="79"/>
    </row>
    <row r="85" spans="1:8" s="35" customFormat="1" ht="30" customHeight="1" thickBot="1">
      <c r="A85" s="19" t="s">
        <v>108</v>
      </c>
      <c r="B85" s="12" t="s">
        <v>38</v>
      </c>
      <c r="C85" s="12" t="s">
        <v>32</v>
      </c>
      <c r="D85" s="12"/>
      <c r="E85" s="12"/>
      <c r="F85" s="18">
        <f>F86</f>
        <v>703.5</v>
      </c>
      <c r="G85" s="18">
        <f>G86</f>
        <v>703.5</v>
      </c>
      <c r="H85" s="18">
        <f>H86</f>
        <v>0</v>
      </c>
    </row>
    <row r="86" spans="1:8" ht="118.5" customHeight="1" thickBot="1">
      <c r="A86" s="62" t="s">
        <v>107</v>
      </c>
      <c r="B86" s="17" t="s">
        <v>38</v>
      </c>
      <c r="C86" s="17" t="s">
        <v>35</v>
      </c>
      <c r="D86" s="17" t="s">
        <v>71</v>
      </c>
      <c r="E86" s="17" t="s">
        <v>72</v>
      </c>
      <c r="F86" s="10">
        <f>G86+H86</f>
        <v>703.5</v>
      </c>
      <c r="G86" s="10">
        <v>703.5</v>
      </c>
      <c r="H86" s="10">
        <v>0</v>
      </c>
    </row>
    <row r="87" ht="15.75">
      <c r="A87" s="27"/>
    </row>
  </sheetData>
  <sheetProtection/>
  <mergeCells count="5">
    <mergeCell ref="A8:H8"/>
    <mergeCell ref="F1:H1"/>
    <mergeCell ref="A7:H7"/>
    <mergeCell ref="G4:H4"/>
    <mergeCell ref="A9:H9"/>
  </mergeCells>
  <printOptions/>
  <pageMargins left="0.7874015748031497" right="0" top="0.31496062992125984" bottom="0.2755905511811024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2001-12-31T20:07:40Z</cp:lastPrinted>
  <dcterms:created xsi:type="dcterms:W3CDTF">2004-12-26T12:16:03Z</dcterms:created>
  <dcterms:modified xsi:type="dcterms:W3CDTF">2001-12-31T20:07:46Z</dcterms:modified>
  <cp:category/>
  <cp:version/>
  <cp:contentType/>
  <cp:contentStatus/>
</cp:coreProperties>
</file>